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9" i="1"/>
  <c r="G139"/>
  <c r="H139"/>
  <c r="I139"/>
  <c r="J139"/>
  <c r="K139"/>
  <c r="L139"/>
  <c r="E139"/>
  <c r="E130"/>
  <c r="E54"/>
  <c r="F54"/>
  <c r="G54"/>
  <c r="H54"/>
  <c r="I54"/>
  <c r="J54"/>
  <c r="K54"/>
  <c r="L54"/>
  <c r="E55"/>
  <c r="F55"/>
  <c r="G55"/>
  <c r="H55"/>
  <c r="I55"/>
  <c r="J55"/>
  <c r="K55"/>
  <c r="L55"/>
  <c r="E36"/>
  <c r="F36"/>
  <c r="G36"/>
  <c r="H36"/>
  <c r="I36"/>
  <c r="J36"/>
  <c r="K36"/>
  <c r="L36"/>
  <c r="E34"/>
  <c r="F34"/>
  <c r="G34"/>
  <c r="H34"/>
  <c r="I34"/>
  <c r="J34"/>
  <c r="K34"/>
  <c r="L34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F13"/>
  <c r="L43" l="1"/>
  <c r="F43"/>
  <c r="L176"/>
  <c r="L157"/>
  <c r="F195"/>
  <c r="H157"/>
  <c r="H196" s="1"/>
  <c r="G157"/>
  <c r="I138"/>
  <c r="G119"/>
  <c r="F119"/>
  <c r="L119"/>
  <c r="J119"/>
  <c r="J100"/>
  <c r="F100"/>
  <c r="L100"/>
  <c r="I100"/>
  <c r="J81"/>
  <c r="L81"/>
  <c r="H81"/>
  <c r="G81"/>
  <c r="F81"/>
  <c r="L62"/>
  <c r="I62"/>
  <c r="J43"/>
  <c r="F24"/>
  <c r="I24"/>
  <c r="G24"/>
  <c r="J196" l="1"/>
  <c r="L196"/>
  <c r="G196"/>
  <c r="F196"/>
  <c r="I196"/>
</calcChain>
</file>

<file path=xl/sharedStrings.xml><?xml version="1.0" encoding="utf-8"?>
<sst xmlns="http://schemas.openxmlformats.org/spreadsheetml/2006/main" count="284" uniqueCount="80">
  <si>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</si>
  <si>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</si>
  <si>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</si>
  <si>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</si>
  <si>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</si>
  <si>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</si>
  <si>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</si>
  <si>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</si>
  <si>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</si>
  <si>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</si>
  <si>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</si>
  <si>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</si>
  <si>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</si>
  <si>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</si>
  <si>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</si>
  <si>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</si>
  <si>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</si>
  <si>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</si>
  <si>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</si>
  <si>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</si>
  <si>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</si>
  <si>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</si>
  <si>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</si>
  <si>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</si>
  <si>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</si>
  <si>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</si>
  <si>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</si>
  <si>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</si>
  <si>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</si>
  <si>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</si>
  <si>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</si>
  <si>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</si>
  <si>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</si>
  <si>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</si>
  <si>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</si>
  <si>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</si>
  <si>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</si>
  <si>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</si>
  <si>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</si>
  <si>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Андреянова М.Ю.</t>
  </si>
  <si>
    <t xml:space="preserve">МБОУ СШ №2 </t>
  </si>
  <si>
    <t>каша рисовая молочная жидкая масло сл</t>
  </si>
  <si>
    <t>чай с сахаром</t>
  </si>
  <si>
    <t>хлеб пшеничный</t>
  </si>
  <si>
    <t>сосиска молочная отварная 1 шт</t>
  </si>
  <si>
    <t>масло сливочное</t>
  </si>
  <si>
    <t>200/10</t>
  </si>
  <si>
    <t>икра кабачковая</t>
  </si>
  <si>
    <t>сосиски отварные 1 шт</t>
  </si>
  <si>
    <t>рис отварной масло сл</t>
  </si>
  <si>
    <t>компот из св фруктов</t>
  </si>
  <si>
    <t>картофельное пюре</t>
  </si>
  <si>
    <t>чай каркаде с сахаром</t>
  </si>
  <si>
    <t>пудинг творожный запеч, со сгущ.молоком</t>
  </si>
  <si>
    <t>150/20</t>
  </si>
  <si>
    <t>12/а</t>
  </si>
  <si>
    <t>кондитерское изделие</t>
  </si>
  <si>
    <t>1шт</t>
  </si>
  <si>
    <t>1 шт</t>
  </si>
  <si>
    <t>ежики мясные</t>
  </si>
  <si>
    <t>рожки отварные</t>
  </si>
  <si>
    <t>150/10</t>
  </si>
  <si>
    <t>200/10/10</t>
  </si>
  <si>
    <t>каша гречневая молочная жидкая масло слив</t>
  </si>
  <si>
    <t>сосиска молочная отварная</t>
  </si>
  <si>
    <t>сыр порционный</t>
  </si>
  <si>
    <t>сосиска молочная</t>
  </si>
  <si>
    <t>греча рассыпчатая масло сл</t>
  </si>
  <si>
    <t>гуляш из курицы</t>
  </si>
  <si>
    <t>кофейный напиток</t>
  </si>
  <si>
    <t>колбаса докторская</t>
  </si>
  <si>
    <t>биточек мясной из курицы</t>
  </si>
  <si>
    <t>чай каркаде</t>
  </si>
  <si>
    <t>жаркое (картофель тушеный с курицей)</t>
  </si>
  <si>
    <t>фрукт сезонный</t>
  </si>
  <si>
    <t>150/50</t>
  </si>
  <si>
    <t>7-14 лет</t>
  </si>
  <si>
    <t>вермишель отварная</t>
  </si>
  <si>
    <t>котлета рыбная</t>
  </si>
  <si>
    <t>биточек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</si>
</sst>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1" sqref="E16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40</v>
      </c>
      <c r="D1" s="56"/>
      <c r="E1" s="56"/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39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76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3.02</v>
      </c>
      <c r="H6" s="40">
        <v>2.13</v>
      </c>
      <c r="I6" s="40">
        <v>24.19</v>
      </c>
      <c r="J6" s="40">
        <v>126.84</v>
      </c>
      <c r="K6" s="41">
        <v>6</v>
      </c>
      <c r="L6" s="40">
        <v>23.38</v>
      </c>
    </row>
    <row r="7" spans="1:12" ht="15">
      <c r="A7" s="23"/>
      <c r="B7" s="15"/>
      <c r="C7" s="11"/>
      <c r="D7" s="6"/>
      <c r="E7" s="42" t="s">
        <v>44</v>
      </c>
      <c r="F7" s="43">
        <v>60</v>
      </c>
      <c r="G7" s="43">
        <v>10</v>
      </c>
      <c r="H7" s="43">
        <v>13</v>
      </c>
      <c r="I7" s="43">
        <v>3</v>
      </c>
      <c r="J7" s="43">
        <v>230</v>
      </c>
      <c r="K7" s="44">
        <v>8</v>
      </c>
      <c r="L7" s="43">
        <v>29.84</v>
      </c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/>
      <c r="H8" s="43"/>
      <c r="I8" s="43">
        <v>14</v>
      </c>
      <c r="J8" s="43">
        <v>28</v>
      </c>
      <c r="K8" s="44">
        <v>21</v>
      </c>
      <c r="L8" s="43">
        <v>6</v>
      </c>
    </row>
    <row r="9" spans="1:12" ht="15">
      <c r="A9" s="23"/>
      <c r="B9" s="15"/>
      <c r="C9" s="11"/>
      <c r="D9" s="7" t="s">
        <v>22</v>
      </c>
      <c r="E9" s="42" t="s">
        <v>43</v>
      </c>
      <c r="F9" s="43">
        <v>40</v>
      </c>
      <c r="G9" s="43">
        <v>4</v>
      </c>
      <c r="H9" s="43">
        <v>8.5</v>
      </c>
      <c r="I9" s="43">
        <v>23.7</v>
      </c>
      <c r="J9" s="43">
        <v>188.8</v>
      </c>
      <c r="K9" s="44">
        <v>3</v>
      </c>
      <c r="L9" s="43">
        <v>4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10</v>
      </c>
      <c r="G11" s="43">
        <v>4.6399999999999997</v>
      </c>
      <c r="H11" s="43">
        <v>5.9</v>
      </c>
      <c r="I11" s="43"/>
      <c r="J11" s="43">
        <v>72.8</v>
      </c>
      <c r="K11" s="44">
        <v>2</v>
      </c>
      <c r="L11" s="43">
        <v>11.78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310</v>
      </c>
      <c r="G13" s="19">
        <f t="shared" ref="G13:J13" si="0">SUM(G6:G12)</f>
        <v>21.66</v>
      </c>
      <c r="H13" s="19">
        <f t="shared" si="0"/>
        <v>29.53</v>
      </c>
      <c r="I13" s="19">
        <f t="shared" si="0"/>
        <v>64.89</v>
      </c>
      <c r="J13" s="19">
        <f t="shared" si="0"/>
        <v>646.44000000000005</v>
      </c>
      <c r="K13" s="25"/>
      <c r="L13" s="19">
        <f t="shared" ref="L13" si="1">SUM(L6:L12)</f>
        <v>75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47</v>
      </c>
      <c r="F14" s="43">
        <v>60</v>
      </c>
      <c r="G14" s="43"/>
      <c r="H14" s="43">
        <v>2.27</v>
      </c>
      <c r="I14" s="43">
        <v>13.71</v>
      </c>
      <c r="J14" s="43">
        <v>83.8</v>
      </c>
      <c r="K14" s="44"/>
      <c r="L14" s="43">
        <v>15.1</v>
      </c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 t="s">
        <v>48</v>
      </c>
      <c r="F16" s="43">
        <v>60</v>
      </c>
      <c r="G16" s="43">
        <v>10</v>
      </c>
      <c r="H16" s="43">
        <v>13</v>
      </c>
      <c r="I16" s="43">
        <v>3</v>
      </c>
      <c r="J16" s="43">
        <v>230</v>
      </c>
      <c r="K16" s="44">
        <v>8</v>
      </c>
      <c r="L16" s="43">
        <v>29.84</v>
      </c>
    </row>
    <row r="17" spans="1:12" ht="15">
      <c r="A17" s="23"/>
      <c r="B17" s="15"/>
      <c r="C17" s="11"/>
      <c r="D17" s="7" t="s">
        <v>28</v>
      </c>
      <c r="E17" s="42" t="s">
        <v>49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17</v>
      </c>
      <c r="L17" s="43">
        <v>17.86</v>
      </c>
    </row>
    <row r="18" spans="1:12" ht="15">
      <c r="A18" s="23"/>
      <c r="B18" s="15"/>
      <c r="C18" s="11"/>
      <c r="D18" s="7" t="s">
        <v>29</v>
      </c>
      <c r="E18" s="42" t="s">
        <v>50</v>
      </c>
      <c r="F18" s="43">
        <v>200</v>
      </c>
      <c r="G18" s="43">
        <v>0.04</v>
      </c>
      <c r="H18" s="43"/>
      <c r="I18" s="43">
        <v>24.7</v>
      </c>
      <c r="J18" s="43">
        <v>117.75</v>
      </c>
      <c r="K18" s="44">
        <v>19</v>
      </c>
      <c r="L18" s="43">
        <v>8.1999999999999993</v>
      </c>
    </row>
    <row r="19" spans="1:12" ht="15">
      <c r="A19" s="23"/>
      <c r="B19" s="15"/>
      <c r="C19" s="11"/>
      <c r="D19" s="7" t="s">
        <v>30</v>
      </c>
      <c r="E19" s="42" t="s">
        <v>43</v>
      </c>
      <c r="F19" s="43">
        <v>40</v>
      </c>
      <c r="G19" s="43">
        <v>4</v>
      </c>
      <c r="H19" s="43">
        <v>8.5</v>
      </c>
      <c r="I19" s="43">
        <v>23.7</v>
      </c>
      <c r="J19" s="43">
        <v>188.8</v>
      </c>
      <c r="K19" s="44">
        <v>3</v>
      </c>
      <c r="L19" s="43">
        <v>4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510</v>
      </c>
      <c r="G23" s="19">
        <f t="shared" ref="G23:J23" si="2">SUM(G14:G22)</f>
        <v>19.559999999999999</v>
      </c>
      <c r="H23" s="19">
        <f t="shared" si="2"/>
        <v>28.29</v>
      </c>
      <c r="I23" s="19">
        <f t="shared" si="2"/>
        <v>91.56</v>
      </c>
      <c r="J23" s="19">
        <f t="shared" si="2"/>
        <v>788.8</v>
      </c>
      <c r="K23" s="25"/>
      <c r="L23" s="19">
        <f t="shared" ref="L23" si="3">SUM(L14:L22)</f>
        <v>75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820</v>
      </c>
      <c r="G24" s="32">
        <f t="shared" ref="G24:J24" si="4">G13+G23</f>
        <v>41.22</v>
      </c>
      <c r="H24" s="32">
        <f t="shared" si="4"/>
        <v>57.82</v>
      </c>
      <c r="I24" s="32">
        <f t="shared" si="4"/>
        <v>156.44999999999999</v>
      </c>
      <c r="J24" s="32">
        <f t="shared" si="4"/>
        <v>1435.24</v>
      </c>
      <c r="K24" s="32"/>
      <c r="L24" s="32">
        <f t="shared" ref="L24" si="5">L13+L23</f>
        <v>150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68</v>
      </c>
      <c r="F25" s="40">
        <v>50</v>
      </c>
      <c r="G25" s="40">
        <v>8.32</v>
      </c>
      <c r="H25" s="40">
        <v>6.5</v>
      </c>
      <c r="I25" s="40">
        <v>37.799999999999997</v>
      </c>
      <c r="J25" s="40">
        <v>219</v>
      </c>
      <c r="K25" s="41">
        <v>9</v>
      </c>
      <c r="L25" s="40">
        <v>44.52</v>
      </c>
    </row>
    <row r="26" spans="1:12" ht="15">
      <c r="A26" s="14"/>
      <c r="B26" s="15"/>
      <c r="C26" s="11"/>
      <c r="D26" s="6"/>
      <c r="E26" s="42" t="s">
        <v>77</v>
      </c>
      <c r="F26" s="43">
        <v>150</v>
      </c>
      <c r="G26" s="43">
        <v>4</v>
      </c>
      <c r="H26" s="43">
        <v>0.6</v>
      </c>
      <c r="I26" s="43">
        <v>26</v>
      </c>
      <c r="J26" s="43">
        <v>121</v>
      </c>
      <c r="K26" s="44">
        <v>16</v>
      </c>
      <c r="L26" s="43">
        <v>13.6</v>
      </c>
    </row>
    <row r="27" spans="1:12" ht="15">
      <c r="A27" s="14"/>
      <c r="B27" s="15"/>
      <c r="C27" s="11"/>
      <c r="D27" s="7" t="s">
        <v>21</v>
      </c>
      <c r="E27" s="42" t="s">
        <v>50</v>
      </c>
      <c r="F27" s="43">
        <v>200</v>
      </c>
      <c r="G27" s="43"/>
      <c r="H27" s="43"/>
      <c r="I27" s="43">
        <v>24.7</v>
      </c>
      <c r="J27" s="43">
        <v>117.75</v>
      </c>
      <c r="K27" s="44">
        <v>19</v>
      </c>
      <c r="L27" s="43">
        <v>12.88</v>
      </c>
    </row>
    <row r="28" spans="1:12" ht="15">
      <c r="A28" s="14"/>
      <c r="B28" s="15"/>
      <c r="C28" s="11"/>
      <c r="D28" s="7" t="s">
        <v>22</v>
      </c>
      <c r="E28" s="42" t="s">
        <v>43</v>
      </c>
      <c r="F28" s="43">
        <v>40</v>
      </c>
      <c r="G28" s="43">
        <v>4</v>
      </c>
      <c r="H28" s="43">
        <v>8.5</v>
      </c>
      <c r="I28" s="43">
        <v>23.7</v>
      </c>
      <c r="J28" s="43">
        <v>188.8</v>
      </c>
      <c r="K28" s="44">
        <v>3</v>
      </c>
      <c r="L28" s="43">
        <v>4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440</v>
      </c>
      <c r="G32" s="19">
        <f t="shared" ref="G32" si="6">SUM(G25:G31)</f>
        <v>16.32</v>
      </c>
      <c r="H32" s="19">
        <f t="shared" ref="H32" si="7">SUM(H25:H31)</f>
        <v>15.6</v>
      </c>
      <c r="I32" s="19">
        <f t="shared" ref="I32" si="8">SUM(I25:I31)</f>
        <v>112.2</v>
      </c>
      <c r="J32" s="19">
        <f t="shared" ref="J32:L32" si="9">SUM(J25:J31)</f>
        <v>646.54999999999995</v>
      </c>
      <c r="K32" s="25"/>
      <c r="L32" s="19">
        <f t="shared" si="9"/>
        <v>75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tr">
        <f t="shared" ref="E34:L34" si="10">E25</f>
        <v>гуляш из курицы</v>
      </c>
      <c r="F34" s="43">
        <f t="shared" si="10"/>
        <v>50</v>
      </c>
      <c r="G34" s="43">
        <f t="shared" si="10"/>
        <v>8.32</v>
      </c>
      <c r="H34" s="43">
        <f t="shared" si="10"/>
        <v>6.5</v>
      </c>
      <c r="I34" s="43">
        <f t="shared" si="10"/>
        <v>37.799999999999997</v>
      </c>
      <c r="J34" s="43">
        <f t="shared" si="10"/>
        <v>219</v>
      </c>
      <c r="K34" s="44">
        <f t="shared" si="10"/>
        <v>9</v>
      </c>
      <c r="L34" s="43">
        <f t="shared" si="10"/>
        <v>44.52</v>
      </c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 t="str">
        <f t="shared" ref="E36:L36" si="11">E26</f>
        <v>вермишель отварная</v>
      </c>
      <c r="F36" s="43">
        <f t="shared" si="11"/>
        <v>150</v>
      </c>
      <c r="G36" s="43">
        <f t="shared" si="11"/>
        <v>4</v>
      </c>
      <c r="H36" s="43">
        <f t="shared" si="11"/>
        <v>0.6</v>
      </c>
      <c r="I36" s="43">
        <f t="shared" si="11"/>
        <v>26</v>
      </c>
      <c r="J36" s="43">
        <f t="shared" si="11"/>
        <v>121</v>
      </c>
      <c r="K36" s="44">
        <f t="shared" si="11"/>
        <v>16</v>
      </c>
      <c r="L36" s="43">
        <f t="shared" si="11"/>
        <v>13.6</v>
      </c>
    </row>
    <row r="37" spans="1:12" ht="15">
      <c r="A37" s="14"/>
      <c r="B37" s="15"/>
      <c r="C37" s="11"/>
      <c r="D37" s="7" t="s">
        <v>29</v>
      </c>
      <c r="E37" s="42" t="s">
        <v>50</v>
      </c>
      <c r="F37" s="43">
        <v>200</v>
      </c>
      <c r="G37" s="43"/>
      <c r="H37" s="43"/>
      <c r="I37" s="43">
        <v>24.7</v>
      </c>
      <c r="J37" s="43">
        <v>117.75</v>
      </c>
      <c r="K37" s="44">
        <v>19</v>
      </c>
      <c r="L37" s="43">
        <v>12.88</v>
      </c>
    </row>
    <row r="38" spans="1:12" ht="15">
      <c r="A38" s="14"/>
      <c r="B38" s="15"/>
      <c r="C38" s="11"/>
      <c r="D38" s="7" t="s">
        <v>30</v>
      </c>
      <c r="E38" s="42" t="s">
        <v>43</v>
      </c>
      <c r="F38" s="43">
        <v>40</v>
      </c>
      <c r="G38" s="43">
        <v>4</v>
      </c>
      <c r="H38" s="43">
        <v>8.5</v>
      </c>
      <c r="I38" s="43">
        <v>23.7</v>
      </c>
      <c r="J38" s="43">
        <v>188.8</v>
      </c>
      <c r="K38" s="44">
        <v>3</v>
      </c>
      <c r="L38" s="43">
        <v>4</v>
      </c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440</v>
      </c>
      <c r="G42" s="19">
        <f t="shared" ref="G42" si="12">SUM(G33:G41)</f>
        <v>16.32</v>
      </c>
      <c r="H42" s="19">
        <f t="shared" ref="H42" si="13">SUM(H33:H41)</f>
        <v>15.6</v>
      </c>
      <c r="I42" s="19">
        <f t="shared" ref="I42" si="14">SUM(I33:I41)</f>
        <v>112.2</v>
      </c>
      <c r="J42" s="19">
        <f t="shared" ref="J42:L42" si="15">SUM(J33:J41)</f>
        <v>646.54999999999995</v>
      </c>
      <c r="K42" s="25"/>
      <c r="L42" s="19">
        <f t="shared" si="15"/>
        <v>75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880</v>
      </c>
      <c r="G43" s="32">
        <f t="shared" ref="G43" si="16">G32+G42</f>
        <v>32.64</v>
      </c>
      <c r="H43" s="32">
        <f t="shared" ref="H43" si="17">H32+H42</f>
        <v>31.2</v>
      </c>
      <c r="I43" s="32">
        <f t="shared" ref="I43" si="18">I32+I42</f>
        <v>224.4</v>
      </c>
      <c r="J43" s="32">
        <f t="shared" ref="J43:L43" si="19">J32+J42</f>
        <v>1293.0999999999999</v>
      </c>
      <c r="K43" s="32"/>
      <c r="L43" s="32">
        <f t="shared" si="19"/>
        <v>150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78</v>
      </c>
      <c r="F44" s="40">
        <v>50</v>
      </c>
      <c r="G44" s="40">
        <v>17.850000000000001</v>
      </c>
      <c r="H44" s="40">
        <v>4.2</v>
      </c>
      <c r="I44" s="40">
        <v>7.8E-2</v>
      </c>
      <c r="J44" s="40">
        <v>280</v>
      </c>
      <c r="K44" s="41"/>
      <c r="L44" s="40">
        <v>43.3</v>
      </c>
    </row>
    <row r="45" spans="1:12" ht="15">
      <c r="A45" s="23"/>
      <c r="B45" s="15"/>
      <c r="C45" s="11"/>
      <c r="D45" s="6"/>
      <c r="E45" s="42" t="s">
        <v>51</v>
      </c>
      <c r="F45" s="43">
        <v>150</v>
      </c>
      <c r="G45" s="43">
        <v>3.06</v>
      </c>
      <c r="H45" s="43">
        <v>4.8</v>
      </c>
      <c r="I45" s="43">
        <v>24.53</v>
      </c>
      <c r="J45" s="43">
        <v>164.7</v>
      </c>
      <c r="K45" s="44">
        <v>16</v>
      </c>
      <c r="L45" s="43">
        <v>22.69</v>
      </c>
    </row>
    <row r="46" spans="1:12" ht="15">
      <c r="A46" s="23"/>
      <c r="B46" s="15"/>
      <c r="C46" s="11"/>
      <c r="D46" s="7" t="s">
        <v>21</v>
      </c>
      <c r="E46" s="42" t="s">
        <v>52</v>
      </c>
      <c r="F46" s="43">
        <v>200</v>
      </c>
      <c r="G46" s="43"/>
      <c r="H46" s="43"/>
      <c r="I46" s="43">
        <v>14</v>
      </c>
      <c r="J46" s="43">
        <v>28</v>
      </c>
      <c r="K46" s="44">
        <v>20</v>
      </c>
      <c r="L46" s="43">
        <v>5.01</v>
      </c>
    </row>
    <row r="47" spans="1:12" ht="15">
      <c r="A47" s="23"/>
      <c r="B47" s="15"/>
      <c r="C47" s="11"/>
      <c r="D47" s="7" t="s">
        <v>22</v>
      </c>
      <c r="E47" s="42" t="s">
        <v>43</v>
      </c>
      <c r="F47" s="43">
        <v>40</v>
      </c>
      <c r="G47" s="43">
        <v>4</v>
      </c>
      <c r="H47" s="43">
        <v>8.5</v>
      </c>
      <c r="I47" s="43">
        <v>23.7</v>
      </c>
      <c r="J47" s="43">
        <v>188.8</v>
      </c>
      <c r="K47" s="44">
        <v>3</v>
      </c>
      <c r="L47" s="43">
        <v>4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440</v>
      </c>
      <c r="G51" s="19">
        <f t="shared" ref="G51" si="20">SUM(G44:G50)</f>
        <v>24.91</v>
      </c>
      <c r="H51" s="19">
        <f t="shared" ref="H51" si="21">SUM(H44:H50)</f>
        <v>17.5</v>
      </c>
      <c r="I51" s="19">
        <f t="shared" ref="I51" si="22">SUM(I44:I50)</f>
        <v>62.308000000000007</v>
      </c>
      <c r="J51" s="19">
        <f t="shared" ref="J51:L51" si="23">SUM(J44:J50)</f>
        <v>661.5</v>
      </c>
      <c r="K51" s="25"/>
      <c r="L51" s="19">
        <f t="shared" si="23"/>
        <v>75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 t="str">
        <f t="shared" ref="E54:L55" si="24">E44</f>
        <v>котлета рыбная</v>
      </c>
      <c r="F54" s="43">
        <f t="shared" si="24"/>
        <v>50</v>
      </c>
      <c r="G54" s="43">
        <f t="shared" si="24"/>
        <v>17.850000000000001</v>
      </c>
      <c r="H54" s="43">
        <f t="shared" si="24"/>
        <v>4.2</v>
      </c>
      <c r="I54" s="43">
        <f t="shared" si="24"/>
        <v>7.8E-2</v>
      </c>
      <c r="J54" s="43">
        <f t="shared" si="24"/>
        <v>280</v>
      </c>
      <c r="K54" s="44">
        <f t="shared" si="24"/>
        <v>0</v>
      </c>
      <c r="L54" s="43">
        <f t="shared" si="24"/>
        <v>43.3</v>
      </c>
    </row>
    <row r="55" spans="1:12" ht="15">
      <c r="A55" s="23"/>
      <c r="B55" s="15"/>
      <c r="C55" s="11"/>
      <c r="D55" s="7" t="s">
        <v>28</v>
      </c>
      <c r="E55" s="42" t="str">
        <f t="shared" si="24"/>
        <v>картофельное пюре</v>
      </c>
      <c r="F55" s="43">
        <f t="shared" si="24"/>
        <v>150</v>
      </c>
      <c r="G55" s="43">
        <f t="shared" si="24"/>
        <v>3.06</v>
      </c>
      <c r="H55" s="43">
        <f t="shared" si="24"/>
        <v>4.8</v>
      </c>
      <c r="I55" s="43">
        <f t="shared" si="24"/>
        <v>24.53</v>
      </c>
      <c r="J55" s="43">
        <f t="shared" si="24"/>
        <v>164.7</v>
      </c>
      <c r="K55" s="44">
        <f t="shared" si="24"/>
        <v>16</v>
      </c>
      <c r="L55" s="43">
        <f t="shared" si="24"/>
        <v>22.69</v>
      </c>
    </row>
    <row r="56" spans="1:12" ht="15">
      <c r="A56" s="23"/>
      <c r="B56" s="15"/>
      <c r="C56" s="11"/>
      <c r="D56" s="7" t="s">
        <v>29</v>
      </c>
      <c r="E56" s="42" t="s">
        <v>52</v>
      </c>
      <c r="F56" s="43">
        <v>200</v>
      </c>
      <c r="G56" s="43"/>
      <c r="H56" s="43"/>
      <c r="I56" s="43">
        <v>14</v>
      </c>
      <c r="J56" s="43">
        <v>28</v>
      </c>
      <c r="K56" s="44">
        <v>20</v>
      </c>
      <c r="L56" s="43">
        <v>5.01</v>
      </c>
    </row>
    <row r="57" spans="1:12" ht="15">
      <c r="A57" s="23"/>
      <c r="B57" s="15"/>
      <c r="C57" s="11"/>
      <c r="D57" s="7" t="s">
        <v>30</v>
      </c>
      <c r="E57" s="42" t="s">
        <v>43</v>
      </c>
      <c r="F57" s="43">
        <v>40</v>
      </c>
      <c r="G57" s="43">
        <v>4</v>
      </c>
      <c r="H57" s="43">
        <v>8.5</v>
      </c>
      <c r="I57" s="43">
        <v>23.7</v>
      </c>
      <c r="J57" s="43">
        <v>188.8</v>
      </c>
      <c r="K57" s="44">
        <v>3</v>
      </c>
      <c r="L57" s="43">
        <v>4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440</v>
      </c>
      <c r="G61" s="19">
        <f t="shared" ref="G61" si="25">SUM(G52:G60)</f>
        <v>24.91</v>
      </c>
      <c r="H61" s="19">
        <f t="shared" ref="H61" si="26">SUM(H52:H60)</f>
        <v>17.5</v>
      </c>
      <c r="I61" s="19">
        <f t="shared" ref="I61" si="27">SUM(I52:I60)</f>
        <v>62.308000000000007</v>
      </c>
      <c r="J61" s="19">
        <f t="shared" ref="J61:L61" si="28">SUM(J52:J60)</f>
        <v>661.5</v>
      </c>
      <c r="K61" s="25"/>
      <c r="L61" s="19">
        <f t="shared" si="28"/>
        <v>75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880</v>
      </c>
      <c r="G62" s="32">
        <f t="shared" ref="G62" si="29">G51+G61</f>
        <v>49.82</v>
      </c>
      <c r="H62" s="32">
        <f t="shared" ref="H62" si="30">H51+H61</f>
        <v>35</v>
      </c>
      <c r="I62" s="32">
        <f t="shared" ref="I62" si="31">I51+I61</f>
        <v>124.61600000000001</v>
      </c>
      <c r="J62" s="32">
        <f t="shared" ref="J62:L62" si="32">J51+J61</f>
        <v>1323</v>
      </c>
      <c r="K62" s="32"/>
      <c r="L62" s="32">
        <f t="shared" si="32"/>
        <v>150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53</v>
      </c>
      <c r="F63" s="40" t="s">
        <v>54</v>
      </c>
      <c r="G63" s="40">
        <v>22</v>
      </c>
      <c r="H63" s="40">
        <v>14</v>
      </c>
      <c r="I63" s="40">
        <v>58.91</v>
      </c>
      <c r="J63" s="40">
        <v>450</v>
      </c>
      <c r="K63" s="41" t="s">
        <v>55</v>
      </c>
      <c r="L63" s="40">
        <v>51.65</v>
      </c>
    </row>
    <row r="64" spans="1:12" ht="15">
      <c r="A64" s="23"/>
      <c r="B64" s="15"/>
      <c r="C64" s="11"/>
      <c r="D64" s="6"/>
      <c r="E64" s="42" t="s">
        <v>56</v>
      </c>
      <c r="F64" s="43" t="s">
        <v>57</v>
      </c>
      <c r="G64" s="43">
        <v>4.6399999999999997</v>
      </c>
      <c r="H64" s="43">
        <v>5.9</v>
      </c>
      <c r="I64" s="43"/>
      <c r="J64" s="43">
        <v>146.30000000000001</v>
      </c>
      <c r="K64" s="44"/>
      <c r="L64" s="43">
        <v>13.35</v>
      </c>
    </row>
    <row r="65" spans="1:12" ht="15">
      <c r="A65" s="23"/>
      <c r="B65" s="15"/>
      <c r="C65" s="11"/>
      <c r="D65" s="7" t="s">
        <v>21</v>
      </c>
      <c r="E65" s="42" t="s">
        <v>42</v>
      </c>
      <c r="F65" s="43">
        <v>200</v>
      </c>
      <c r="G65" s="43"/>
      <c r="H65" s="43"/>
      <c r="I65" s="43">
        <v>14</v>
      </c>
      <c r="J65" s="43">
        <v>28</v>
      </c>
      <c r="K65" s="44">
        <v>20</v>
      </c>
      <c r="L65" s="43">
        <v>6</v>
      </c>
    </row>
    <row r="66" spans="1:12" ht="15">
      <c r="A66" s="23"/>
      <c r="B66" s="15"/>
      <c r="C66" s="11"/>
      <c r="D66" s="7" t="s">
        <v>22</v>
      </c>
      <c r="E66" s="42" t="s">
        <v>43</v>
      </c>
      <c r="F66" s="43">
        <v>40</v>
      </c>
      <c r="G66" s="43">
        <v>4</v>
      </c>
      <c r="H66" s="43">
        <v>8.5</v>
      </c>
      <c r="I66" s="43">
        <v>23.7</v>
      </c>
      <c r="J66" s="43">
        <v>188.8</v>
      </c>
      <c r="K66" s="44">
        <v>3</v>
      </c>
      <c r="L66" s="43">
        <v>4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240</v>
      </c>
      <c r="G70" s="19">
        <f t="shared" ref="G70" si="33">SUM(G63:G69)</f>
        <v>30.64</v>
      </c>
      <c r="H70" s="19">
        <f t="shared" ref="H70" si="34">SUM(H63:H69)</f>
        <v>28.4</v>
      </c>
      <c r="I70" s="19">
        <f t="shared" ref="I70" si="35">SUM(I63:I69)</f>
        <v>96.61</v>
      </c>
      <c r="J70" s="19">
        <f t="shared" ref="J70:L70" si="36">SUM(J63:J69)</f>
        <v>813.09999999999991</v>
      </c>
      <c r="K70" s="25"/>
      <c r="L70" s="19">
        <f t="shared" si="36"/>
        <v>75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 t="s">
        <v>53</v>
      </c>
      <c r="F73" s="43" t="s">
        <v>54</v>
      </c>
      <c r="G73" s="43">
        <v>22</v>
      </c>
      <c r="H73" s="43">
        <v>14</v>
      </c>
      <c r="I73" s="43">
        <v>58.91</v>
      </c>
      <c r="J73" s="43">
        <v>450</v>
      </c>
      <c r="K73" s="44" t="s">
        <v>55</v>
      </c>
      <c r="L73" s="43">
        <v>51.65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42</v>
      </c>
      <c r="F75" s="43">
        <v>200</v>
      </c>
      <c r="G75" s="43"/>
      <c r="H75" s="43"/>
      <c r="I75" s="43">
        <v>14</v>
      </c>
      <c r="J75" s="43">
        <v>28</v>
      </c>
      <c r="K75" s="44">
        <v>20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43</v>
      </c>
      <c r="F76" s="43">
        <v>40</v>
      </c>
      <c r="G76" s="43">
        <v>4</v>
      </c>
      <c r="H76" s="43">
        <v>8.5</v>
      </c>
      <c r="I76" s="43">
        <v>23.7</v>
      </c>
      <c r="J76" s="43">
        <v>188.8</v>
      </c>
      <c r="K76" s="44">
        <v>3</v>
      </c>
      <c r="L76" s="43">
        <v>4</v>
      </c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56</v>
      </c>
      <c r="F78" s="43" t="s">
        <v>58</v>
      </c>
      <c r="G78" s="43">
        <v>4.6399999999999997</v>
      </c>
      <c r="H78" s="43">
        <v>5.9</v>
      </c>
      <c r="I78" s="43"/>
      <c r="J78" s="43">
        <v>146.30000000000001</v>
      </c>
      <c r="K78" s="44"/>
      <c r="L78" s="43">
        <v>13.35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240</v>
      </c>
      <c r="G80" s="19">
        <f t="shared" ref="G80" si="37">SUM(G71:G79)</f>
        <v>30.64</v>
      </c>
      <c r="H80" s="19">
        <f t="shared" ref="H80" si="38">SUM(H71:H79)</f>
        <v>28.4</v>
      </c>
      <c r="I80" s="19">
        <f t="shared" ref="I80" si="39">SUM(I71:I79)</f>
        <v>96.61</v>
      </c>
      <c r="J80" s="19">
        <f t="shared" ref="J80:L80" si="40">SUM(J71:J79)</f>
        <v>813.09999999999991</v>
      </c>
      <c r="K80" s="25"/>
      <c r="L80" s="19">
        <f t="shared" si="40"/>
        <v>75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480</v>
      </c>
      <c r="G81" s="32">
        <f t="shared" ref="G81" si="41">G70+G80</f>
        <v>61.28</v>
      </c>
      <c r="H81" s="32">
        <f t="shared" ref="H81" si="42">H70+H80</f>
        <v>56.8</v>
      </c>
      <c r="I81" s="32">
        <f t="shared" ref="I81" si="43">I70+I80</f>
        <v>193.22</v>
      </c>
      <c r="J81" s="32">
        <f t="shared" ref="J81:L81" si="44">J70+J80</f>
        <v>1626.1999999999998</v>
      </c>
      <c r="K81" s="32"/>
      <c r="L81" s="32">
        <f t="shared" si="44"/>
        <v>150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59</v>
      </c>
      <c r="F82" s="40">
        <v>60</v>
      </c>
      <c r="G82" s="40">
        <v>13</v>
      </c>
      <c r="H82" s="40">
        <v>14.8</v>
      </c>
      <c r="I82" s="40">
        <v>13.5</v>
      </c>
      <c r="J82" s="40">
        <v>251.6</v>
      </c>
      <c r="K82" s="41"/>
      <c r="L82" s="40">
        <v>51.4</v>
      </c>
    </row>
    <row r="83" spans="1:12" ht="15">
      <c r="A83" s="23"/>
      <c r="B83" s="15"/>
      <c r="C83" s="11"/>
      <c r="D83" s="6"/>
      <c r="E83" s="42" t="s">
        <v>60</v>
      </c>
      <c r="F83" s="43" t="s">
        <v>61</v>
      </c>
      <c r="G83" s="43">
        <v>4</v>
      </c>
      <c r="H83" s="43">
        <v>0.6</v>
      </c>
      <c r="I83" s="43">
        <v>26</v>
      </c>
      <c r="J83" s="43">
        <v>121</v>
      </c>
      <c r="K83" s="44">
        <v>20</v>
      </c>
      <c r="L83" s="43">
        <v>13.6</v>
      </c>
    </row>
    <row r="84" spans="1:12" ht="15">
      <c r="A84" s="23"/>
      <c r="B84" s="15"/>
      <c r="C84" s="11"/>
      <c r="D84" s="7" t="s">
        <v>21</v>
      </c>
      <c r="E84" s="42" t="s">
        <v>42</v>
      </c>
      <c r="F84" s="43" t="s">
        <v>62</v>
      </c>
      <c r="G84" s="43"/>
      <c r="H84" s="43"/>
      <c r="I84" s="43">
        <v>14</v>
      </c>
      <c r="J84" s="43">
        <v>28</v>
      </c>
      <c r="K84" s="44"/>
      <c r="L84" s="43">
        <v>6</v>
      </c>
    </row>
    <row r="85" spans="1:12" ht="15">
      <c r="A85" s="23"/>
      <c r="B85" s="15"/>
      <c r="C85" s="11"/>
      <c r="D85" s="7" t="s">
        <v>22</v>
      </c>
      <c r="E85" s="42" t="s">
        <v>43</v>
      </c>
      <c r="F85" s="43">
        <v>40</v>
      </c>
      <c r="G85" s="43">
        <v>4</v>
      </c>
      <c r="H85" s="43">
        <v>8.5</v>
      </c>
      <c r="I85" s="43">
        <v>23.7</v>
      </c>
      <c r="J85" s="43">
        <v>188.8</v>
      </c>
      <c r="K85" s="44">
        <v>3</v>
      </c>
      <c r="L85" s="43">
        <v>4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100</v>
      </c>
      <c r="G89" s="19">
        <f t="shared" ref="G89" si="45">SUM(G82:G88)</f>
        <v>21</v>
      </c>
      <c r="H89" s="19">
        <f t="shared" ref="H89" si="46">SUM(H82:H88)</f>
        <v>23.9</v>
      </c>
      <c r="I89" s="19">
        <f t="shared" ref="I89" si="47">SUM(I82:I88)</f>
        <v>77.2</v>
      </c>
      <c r="J89" s="19">
        <f t="shared" ref="J89:L89" si="48">SUM(J82:J88)</f>
        <v>589.40000000000009</v>
      </c>
      <c r="K89" s="25"/>
      <c r="L89" s="19">
        <f t="shared" si="48"/>
        <v>75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 t="s">
        <v>59</v>
      </c>
      <c r="F92" s="43">
        <v>60</v>
      </c>
      <c r="G92" s="43">
        <v>13</v>
      </c>
      <c r="H92" s="43">
        <v>14.8</v>
      </c>
      <c r="I92" s="43">
        <v>13.5</v>
      </c>
      <c r="J92" s="43">
        <v>251.6</v>
      </c>
      <c r="K92" s="44"/>
      <c r="L92" s="43">
        <v>51.4</v>
      </c>
    </row>
    <row r="93" spans="1:12" ht="15">
      <c r="A93" s="23"/>
      <c r="B93" s="15"/>
      <c r="C93" s="11"/>
      <c r="D93" s="7" t="s">
        <v>28</v>
      </c>
      <c r="E93" s="42" t="s">
        <v>60</v>
      </c>
      <c r="F93" s="43" t="s">
        <v>61</v>
      </c>
      <c r="G93" s="43">
        <v>4</v>
      </c>
      <c r="H93" s="43">
        <v>0.6</v>
      </c>
      <c r="I93" s="43">
        <v>26</v>
      </c>
      <c r="J93" s="43">
        <v>121</v>
      </c>
      <c r="K93" s="44">
        <v>20</v>
      </c>
      <c r="L93" s="43">
        <v>13.6</v>
      </c>
    </row>
    <row r="94" spans="1:12" ht="15">
      <c r="A94" s="23"/>
      <c r="B94" s="15"/>
      <c r="C94" s="11"/>
      <c r="D94" s="7" t="s">
        <v>29</v>
      </c>
      <c r="E94" s="42" t="s">
        <v>42</v>
      </c>
      <c r="F94" s="43" t="s">
        <v>62</v>
      </c>
      <c r="G94" s="43"/>
      <c r="H94" s="43"/>
      <c r="I94" s="43">
        <v>14</v>
      </c>
      <c r="J94" s="43">
        <v>28</v>
      </c>
      <c r="K94" s="44"/>
      <c r="L94" s="43">
        <v>6</v>
      </c>
    </row>
    <row r="95" spans="1:12" ht="15">
      <c r="A95" s="23"/>
      <c r="B95" s="15"/>
      <c r="C95" s="11"/>
      <c r="D95" s="7" t="s">
        <v>30</v>
      </c>
      <c r="E95" s="42" t="s">
        <v>43</v>
      </c>
      <c r="F95" s="43">
        <v>40</v>
      </c>
      <c r="G95" s="43">
        <v>4</v>
      </c>
      <c r="H95" s="43">
        <v>8.5</v>
      </c>
      <c r="I95" s="43">
        <v>23.7</v>
      </c>
      <c r="J95" s="43">
        <v>188.8</v>
      </c>
      <c r="K95" s="44">
        <v>3</v>
      </c>
      <c r="L95" s="43">
        <v>4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100</v>
      </c>
      <c r="G99" s="19">
        <f t="shared" ref="G99" si="49">SUM(G90:G98)</f>
        <v>21</v>
      </c>
      <c r="H99" s="19">
        <f t="shared" ref="H99" si="50">SUM(H90:H98)</f>
        <v>23.9</v>
      </c>
      <c r="I99" s="19">
        <f t="shared" ref="I99" si="51">SUM(I90:I98)</f>
        <v>77.2</v>
      </c>
      <c r="J99" s="19">
        <f t="shared" ref="J99:L99" si="52">SUM(J90:J98)</f>
        <v>589.40000000000009</v>
      </c>
      <c r="K99" s="25"/>
      <c r="L99" s="19">
        <f t="shared" si="52"/>
        <v>75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200</v>
      </c>
      <c r="G100" s="32">
        <f t="shared" ref="G100" si="53">G89+G99</f>
        <v>42</v>
      </c>
      <c r="H100" s="32">
        <f t="shared" ref="H100" si="54">H89+H99</f>
        <v>47.8</v>
      </c>
      <c r="I100" s="32">
        <f t="shared" ref="I100" si="55">I89+I99</f>
        <v>154.4</v>
      </c>
      <c r="J100" s="32">
        <f t="shared" ref="J100:L100" si="56">J89+J99</f>
        <v>1178.8000000000002</v>
      </c>
      <c r="K100" s="32"/>
      <c r="L100" s="32">
        <f t="shared" si="56"/>
        <v>150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63</v>
      </c>
      <c r="F101" s="40" t="s">
        <v>46</v>
      </c>
      <c r="G101" s="40">
        <v>7.01</v>
      </c>
      <c r="H101" s="40">
        <v>8.09</v>
      </c>
      <c r="I101" s="40">
        <v>28.39</v>
      </c>
      <c r="J101" s="40">
        <v>213</v>
      </c>
      <c r="K101" s="41">
        <v>6</v>
      </c>
      <c r="L101" s="40">
        <v>23.38</v>
      </c>
    </row>
    <row r="102" spans="1:12" ht="15">
      <c r="A102" s="23"/>
      <c r="B102" s="15"/>
      <c r="C102" s="11"/>
      <c r="D102" s="6"/>
      <c r="E102" s="42" t="s">
        <v>64</v>
      </c>
      <c r="F102" s="43">
        <v>60</v>
      </c>
      <c r="G102" s="43">
        <v>10</v>
      </c>
      <c r="H102" s="43">
        <v>13</v>
      </c>
      <c r="I102" s="43">
        <v>3</v>
      </c>
      <c r="J102" s="43">
        <v>230</v>
      </c>
      <c r="K102" s="44">
        <v>8</v>
      </c>
      <c r="L102" s="43">
        <v>29.84</v>
      </c>
    </row>
    <row r="103" spans="1:12" ht="15">
      <c r="A103" s="23"/>
      <c r="B103" s="15"/>
      <c r="C103" s="11"/>
      <c r="D103" s="7" t="s">
        <v>21</v>
      </c>
      <c r="E103" s="42" t="s">
        <v>42</v>
      </c>
      <c r="F103" s="43" t="s">
        <v>46</v>
      </c>
      <c r="G103" s="43"/>
      <c r="H103" s="43"/>
      <c r="I103" s="43">
        <v>14</v>
      </c>
      <c r="J103" s="43">
        <v>28</v>
      </c>
      <c r="K103" s="44">
        <v>20</v>
      </c>
      <c r="L103" s="43">
        <v>6</v>
      </c>
    </row>
    <row r="104" spans="1:12" ht="15">
      <c r="A104" s="23"/>
      <c r="B104" s="15"/>
      <c r="C104" s="11"/>
      <c r="D104" s="7" t="s">
        <v>22</v>
      </c>
      <c r="E104" s="42" t="s">
        <v>43</v>
      </c>
      <c r="F104" s="43">
        <v>40</v>
      </c>
      <c r="G104" s="43">
        <v>4</v>
      </c>
      <c r="H104" s="43">
        <v>8.5</v>
      </c>
      <c r="I104" s="43">
        <v>23.7</v>
      </c>
      <c r="J104" s="43">
        <v>188.8</v>
      </c>
      <c r="K104" s="44">
        <v>3</v>
      </c>
      <c r="L104" s="43">
        <v>4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65</v>
      </c>
      <c r="F106" s="43">
        <v>10</v>
      </c>
      <c r="G106" s="43">
        <v>3.3</v>
      </c>
      <c r="H106" s="43">
        <v>4.2</v>
      </c>
      <c r="I106" s="43">
        <v>0.5</v>
      </c>
      <c r="J106" s="43">
        <v>51.86</v>
      </c>
      <c r="K106" s="44"/>
      <c r="L106" s="43">
        <v>11.78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110</v>
      </c>
      <c r="G108" s="19">
        <f t="shared" ref="G108:J108" si="57">SUM(G101:G107)</f>
        <v>24.31</v>
      </c>
      <c r="H108" s="19">
        <f t="shared" si="57"/>
        <v>33.79</v>
      </c>
      <c r="I108" s="19">
        <f t="shared" si="57"/>
        <v>69.59</v>
      </c>
      <c r="J108" s="19">
        <f t="shared" si="57"/>
        <v>711.66</v>
      </c>
      <c r="K108" s="25"/>
      <c r="L108" s="19">
        <f t="shared" ref="L108" si="58">SUM(L101:L107)</f>
        <v>75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47</v>
      </c>
      <c r="F109" s="43">
        <v>60</v>
      </c>
      <c r="G109" s="43"/>
      <c r="H109" s="43">
        <v>2.27</v>
      </c>
      <c r="I109" s="43">
        <v>13.71</v>
      </c>
      <c r="J109" s="43">
        <v>83.8</v>
      </c>
      <c r="K109" s="44">
        <v>2</v>
      </c>
      <c r="L109" s="43">
        <v>15.1</v>
      </c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 t="s">
        <v>66</v>
      </c>
      <c r="F111" s="43" t="s">
        <v>58</v>
      </c>
      <c r="G111" s="43">
        <v>4.6399999999999997</v>
      </c>
      <c r="H111" s="43">
        <v>5.9</v>
      </c>
      <c r="I111" s="43"/>
      <c r="J111" s="43">
        <v>72.8</v>
      </c>
      <c r="K111" s="44">
        <v>17</v>
      </c>
      <c r="L111" s="43">
        <v>29.84</v>
      </c>
    </row>
    <row r="112" spans="1:12" ht="15">
      <c r="A112" s="23"/>
      <c r="B112" s="15"/>
      <c r="C112" s="11"/>
      <c r="D112" s="7" t="s">
        <v>28</v>
      </c>
      <c r="E112" s="42" t="s">
        <v>67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19</v>
      </c>
      <c r="L112" s="43">
        <v>17.86</v>
      </c>
    </row>
    <row r="113" spans="1:12" ht="15">
      <c r="A113" s="23"/>
      <c r="B113" s="15"/>
      <c r="C113" s="11"/>
      <c r="D113" s="7" t="s">
        <v>29</v>
      </c>
      <c r="E113" s="42" t="s">
        <v>50</v>
      </c>
      <c r="F113" s="43">
        <v>200</v>
      </c>
      <c r="G113" s="43">
        <v>0.04</v>
      </c>
      <c r="H113" s="43"/>
      <c r="I113" s="43">
        <v>24.7</v>
      </c>
      <c r="J113" s="43">
        <v>117.75</v>
      </c>
      <c r="K113" s="44"/>
      <c r="L113" s="43">
        <v>8.1999999999999993</v>
      </c>
    </row>
    <row r="114" spans="1:12" ht="15">
      <c r="A114" s="23"/>
      <c r="B114" s="15"/>
      <c r="C114" s="11"/>
      <c r="D114" s="7" t="s">
        <v>30</v>
      </c>
      <c r="E114" s="42" t="s">
        <v>43</v>
      </c>
      <c r="F114" s="43">
        <v>40</v>
      </c>
      <c r="G114" s="43">
        <v>4</v>
      </c>
      <c r="H114" s="43">
        <v>8.5</v>
      </c>
      <c r="I114" s="43">
        <v>23.7</v>
      </c>
      <c r="J114" s="43">
        <v>188.8</v>
      </c>
      <c r="K114" s="44">
        <v>3</v>
      </c>
      <c r="L114" s="43">
        <v>4</v>
      </c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450</v>
      </c>
      <c r="G118" s="19">
        <f t="shared" ref="G118:J118" si="59">SUM(G109:G117)</f>
        <v>14.2</v>
      </c>
      <c r="H118" s="19">
        <f t="shared" si="59"/>
        <v>21.189999999999998</v>
      </c>
      <c r="I118" s="19">
        <f t="shared" si="59"/>
        <v>88.56</v>
      </c>
      <c r="J118" s="19">
        <f t="shared" si="59"/>
        <v>631.59999999999991</v>
      </c>
      <c r="K118" s="25"/>
      <c r="L118" s="19">
        <f t="shared" ref="L118" si="60">SUM(L109:L117)</f>
        <v>75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560</v>
      </c>
      <c r="G119" s="32">
        <f t="shared" ref="G119" si="61">G108+G118</f>
        <v>38.51</v>
      </c>
      <c r="H119" s="32">
        <f t="shared" ref="H119" si="62">H108+H118</f>
        <v>54.98</v>
      </c>
      <c r="I119" s="32">
        <f t="shared" ref="I119" si="63">I108+I118</f>
        <v>158.15</v>
      </c>
      <c r="J119" s="32">
        <f t="shared" ref="J119:L119" si="64">J108+J118</f>
        <v>1343.2599999999998</v>
      </c>
      <c r="K119" s="32"/>
      <c r="L119" s="32">
        <f t="shared" si="64"/>
        <v>150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79</v>
      </c>
      <c r="F120" s="40">
        <v>50</v>
      </c>
      <c r="G120" s="40">
        <v>8.32</v>
      </c>
      <c r="H120" s="40">
        <v>6.5</v>
      </c>
      <c r="I120" s="40">
        <v>37.799999999999997</v>
      </c>
      <c r="J120" s="40">
        <v>219</v>
      </c>
      <c r="K120" s="41">
        <v>9</v>
      </c>
      <c r="L120" s="40">
        <v>45.35</v>
      </c>
    </row>
    <row r="121" spans="1:12" ht="15">
      <c r="A121" s="14"/>
      <c r="B121" s="15"/>
      <c r="C121" s="11"/>
      <c r="D121" s="6"/>
      <c r="E121" s="42" t="s">
        <v>60</v>
      </c>
      <c r="F121" s="43">
        <v>150</v>
      </c>
      <c r="G121" s="43">
        <v>4</v>
      </c>
      <c r="H121" s="43">
        <v>0.6</v>
      </c>
      <c r="I121" s="43">
        <v>26</v>
      </c>
      <c r="J121" s="43">
        <v>121</v>
      </c>
      <c r="K121" s="44">
        <v>16</v>
      </c>
      <c r="L121" s="43">
        <v>8.7899999999999991</v>
      </c>
    </row>
    <row r="122" spans="1:12" ht="15">
      <c r="A122" s="14"/>
      <c r="B122" s="15"/>
      <c r="C122" s="11"/>
      <c r="D122" s="7" t="s">
        <v>21</v>
      </c>
      <c r="E122" s="42" t="s">
        <v>69</v>
      </c>
      <c r="F122" s="43">
        <v>200</v>
      </c>
      <c r="G122" s="43"/>
      <c r="H122" s="43"/>
      <c r="I122" s="43">
        <v>14</v>
      </c>
      <c r="J122" s="43">
        <v>28</v>
      </c>
      <c r="K122" s="44">
        <v>20</v>
      </c>
      <c r="L122" s="43">
        <v>16.86</v>
      </c>
    </row>
    <row r="123" spans="1:12" ht="15">
      <c r="A123" s="14"/>
      <c r="B123" s="15"/>
      <c r="C123" s="11"/>
      <c r="D123" s="7" t="s">
        <v>22</v>
      </c>
      <c r="E123" s="42" t="s">
        <v>43</v>
      </c>
      <c r="F123" s="43">
        <v>40</v>
      </c>
      <c r="G123" s="43">
        <v>4</v>
      </c>
      <c r="H123" s="43">
        <v>8.5</v>
      </c>
      <c r="I123" s="43">
        <v>23.7</v>
      </c>
      <c r="J123" s="43">
        <v>188.8</v>
      </c>
      <c r="K123" s="44">
        <v>3</v>
      </c>
      <c r="L123" s="43">
        <v>4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440</v>
      </c>
      <c r="G127" s="19">
        <f t="shared" ref="G127:J127" si="65">SUM(G120:G126)</f>
        <v>16.32</v>
      </c>
      <c r="H127" s="19">
        <f t="shared" si="65"/>
        <v>15.6</v>
      </c>
      <c r="I127" s="19">
        <f t="shared" si="65"/>
        <v>101.5</v>
      </c>
      <c r="J127" s="19">
        <f t="shared" si="65"/>
        <v>556.79999999999995</v>
      </c>
      <c r="K127" s="25"/>
      <c r="L127" s="19">
        <f t="shared" ref="L127" si="66">SUM(L120:L126)</f>
        <v>75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 t="str">
        <f>$E$120</f>
        <v>биточек из курицы</v>
      </c>
      <c r="F130" s="40">
        <v>50</v>
      </c>
      <c r="G130" s="40">
        <v>8.32</v>
      </c>
      <c r="H130" s="40">
        <v>6.5</v>
      </c>
      <c r="I130" s="40">
        <v>37.799999999999997</v>
      </c>
      <c r="J130" s="40">
        <v>219</v>
      </c>
      <c r="K130" s="41">
        <v>9</v>
      </c>
      <c r="L130" s="40">
        <v>45.35</v>
      </c>
    </row>
    <row r="131" spans="1:12" ht="15">
      <c r="A131" s="14"/>
      <c r="B131" s="15"/>
      <c r="C131" s="11"/>
      <c r="D131" s="7" t="s">
        <v>28</v>
      </c>
      <c r="E131" s="42" t="s">
        <v>60</v>
      </c>
      <c r="F131" s="43">
        <v>150</v>
      </c>
      <c r="G131" s="43">
        <v>4</v>
      </c>
      <c r="H131" s="43">
        <v>0.6</v>
      </c>
      <c r="I131" s="43">
        <v>26</v>
      </c>
      <c r="J131" s="43">
        <v>121</v>
      </c>
      <c r="K131" s="44">
        <v>16</v>
      </c>
      <c r="L131" s="43">
        <v>8.7899999999999991</v>
      </c>
    </row>
    <row r="132" spans="1:12" ht="15">
      <c r="A132" s="14"/>
      <c r="B132" s="15"/>
      <c r="C132" s="11"/>
      <c r="D132" s="7" t="s">
        <v>29</v>
      </c>
      <c r="E132" s="42" t="s">
        <v>69</v>
      </c>
      <c r="F132" s="43">
        <v>200</v>
      </c>
      <c r="G132" s="43"/>
      <c r="H132" s="43"/>
      <c r="I132" s="43">
        <v>14</v>
      </c>
      <c r="J132" s="43">
        <v>28</v>
      </c>
      <c r="K132" s="44">
        <v>20</v>
      </c>
      <c r="L132" s="43">
        <v>16.86</v>
      </c>
    </row>
    <row r="133" spans="1:12" ht="15">
      <c r="A133" s="14"/>
      <c r="B133" s="15"/>
      <c r="C133" s="11"/>
      <c r="D133" s="7" t="s">
        <v>30</v>
      </c>
      <c r="E133" s="42" t="s">
        <v>43</v>
      </c>
      <c r="F133" s="43">
        <v>40</v>
      </c>
      <c r="G133" s="43">
        <v>4</v>
      </c>
      <c r="H133" s="43">
        <v>8.5</v>
      </c>
      <c r="I133" s="43">
        <v>23.7</v>
      </c>
      <c r="J133" s="43">
        <v>188.8</v>
      </c>
      <c r="K133" s="44">
        <v>3</v>
      </c>
      <c r="L133" s="43">
        <v>4</v>
      </c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440</v>
      </c>
      <c r="G137" s="19">
        <f t="shared" ref="G137:J137" si="67">SUM(G128:G136)</f>
        <v>16.32</v>
      </c>
      <c r="H137" s="19">
        <f t="shared" si="67"/>
        <v>15.6</v>
      </c>
      <c r="I137" s="19">
        <f t="shared" si="67"/>
        <v>101.5</v>
      </c>
      <c r="J137" s="19">
        <f t="shared" si="67"/>
        <v>556.79999999999995</v>
      </c>
      <c r="K137" s="25"/>
      <c r="L137" s="19">
        <f t="shared" ref="L137" si="68">SUM(L128:L136)</f>
        <v>75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880</v>
      </c>
      <c r="G138" s="32">
        <f t="shared" ref="G138" si="69">G127+G137</f>
        <v>32.64</v>
      </c>
      <c r="H138" s="32">
        <f t="shared" ref="H138" si="70">H127+H137</f>
        <v>31.2</v>
      </c>
      <c r="I138" s="32">
        <f t="shared" ref="I138" si="71">I127+I137</f>
        <v>203</v>
      </c>
      <c r="J138" s="32">
        <f t="shared" ref="J138:L138" si="72">J127+J137</f>
        <v>1113.5999999999999</v>
      </c>
      <c r="K138" s="32"/>
      <c r="L138" s="32">
        <f t="shared" si="72"/>
        <v>150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tr">
        <f>$E$150</f>
        <v>картофельное пюре</v>
      </c>
      <c r="F139" s="40">
        <f t="shared" ref="F139:L139" si="73">F150</f>
        <v>150</v>
      </c>
      <c r="G139" s="40">
        <f t="shared" si="73"/>
        <v>3.06</v>
      </c>
      <c r="H139" s="40">
        <f t="shared" si="73"/>
        <v>4.8</v>
      </c>
      <c r="I139" s="40">
        <f t="shared" si="73"/>
        <v>24.53</v>
      </c>
      <c r="J139" s="40">
        <f t="shared" si="73"/>
        <v>164.7</v>
      </c>
      <c r="K139" s="41">
        <f t="shared" si="73"/>
        <v>16</v>
      </c>
      <c r="L139" s="40">
        <f t="shared" si="73"/>
        <v>22.69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52</v>
      </c>
      <c r="F141" s="43">
        <v>200</v>
      </c>
      <c r="G141" s="43"/>
      <c r="H141" s="43"/>
      <c r="I141" s="43">
        <v>14</v>
      </c>
      <c r="J141" s="43">
        <v>28</v>
      </c>
      <c r="K141" s="44">
        <v>20</v>
      </c>
      <c r="L141" s="43">
        <v>5.01</v>
      </c>
    </row>
    <row r="142" spans="1:12" ht="15.75" customHeight="1">
      <c r="A142" s="23"/>
      <c r="B142" s="15"/>
      <c r="C142" s="11"/>
      <c r="D142" s="7" t="s">
        <v>22</v>
      </c>
      <c r="E142" s="42" t="s">
        <v>43</v>
      </c>
      <c r="F142" s="43">
        <v>40</v>
      </c>
      <c r="G142" s="43">
        <v>4</v>
      </c>
      <c r="H142" s="43">
        <v>8.5</v>
      </c>
      <c r="I142" s="43">
        <v>23.7</v>
      </c>
      <c r="J142" s="43">
        <v>188.8</v>
      </c>
      <c r="K142" s="44">
        <v>3</v>
      </c>
      <c r="L142" s="43">
        <v>4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70</v>
      </c>
      <c r="F144" s="43">
        <v>50</v>
      </c>
      <c r="G144" s="43">
        <v>6.4</v>
      </c>
      <c r="H144" s="43">
        <v>11.1</v>
      </c>
      <c r="I144" s="43">
        <v>0.8</v>
      </c>
      <c r="J144" s="43">
        <v>128.5</v>
      </c>
      <c r="K144" s="44"/>
      <c r="L144" s="43">
        <v>43.3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440</v>
      </c>
      <c r="G146" s="19">
        <f t="shared" ref="G146:J146" si="74">SUM(G139:G145)</f>
        <v>13.46</v>
      </c>
      <c r="H146" s="19">
        <f t="shared" si="74"/>
        <v>24.4</v>
      </c>
      <c r="I146" s="19">
        <f t="shared" si="74"/>
        <v>63.03</v>
      </c>
      <c r="J146" s="19">
        <f t="shared" si="74"/>
        <v>510</v>
      </c>
      <c r="K146" s="25"/>
      <c r="L146" s="19">
        <f t="shared" ref="L146" si="75">SUM(L139:L145)</f>
        <v>75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 t="s">
        <v>70</v>
      </c>
      <c r="F149" s="43">
        <v>30</v>
      </c>
      <c r="G149" s="43">
        <v>6.4</v>
      </c>
      <c r="H149" s="43">
        <v>11.1</v>
      </c>
      <c r="I149" s="43">
        <v>0.8</v>
      </c>
      <c r="J149" s="43">
        <v>128.5</v>
      </c>
      <c r="K149" s="44"/>
      <c r="L149" s="43">
        <v>43.3</v>
      </c>
    </row>
    <row r="150" spans="1:12" ht="15">
      <c r="A150" s="23"/>
      <c r="B150" s="15"/>
      <c r="C150" s="11"/>
      <c r="D150" s="7" t="s">
        <v>28</v>
      </c>
      <c r="E150" s="42" t="s">
        <v>51</v>
      </c>
      <c r="F150" s="43">
        <v>150</v>
      </c>
      <c r="G150" s="43">
        <v>3.06</v>
      </c>
      <c r="H150" s="43">
        <v>4.8</v>
      </c>
      <c r="I150" s="43">
        <v>24.53</v>
      </c>
      <c r="J150" s="43">
        <v>164.7</v>
      </c>
      <c r="K150" s="44">
        <v>16</v>
      </c>
      <c r="L150" s="43">
        <v>22.69</v>
      </c>
    </row>
    <row r="151" spans="1:12" ht="15">
      <c r="A151" s="23"/>
      <c r="B151" s="15"/>
      <c r="C151" s="11"/>
      <c r="D151" s="7" t="s">
        <v>29</v>
      </c>
      <c r="E151" s="42" t="s">
        <v>52</v>
      </c>
      <c r="F151" s="43">
        <v>200</v>
      </c>
      <c r="G151" s="43"/>
      <c r="H151" s="43"/>
      <c r="I151" s="43">
        <v>14</v>
      </c>
      <c r="J151" s="43">
        <v>28</v>
      </c>
      <c r="K151" s="44">
        <v>20</v>
      </c>
      <c r="L151" s="43">
        <v>5.01</v>
      </c>
    </row>
    <row r="152" spans="1:12" ht="15">
      <c r="A152" s="23"/>
      <c r="B152" s="15"/>
      <c r="C152" s="11"/>
      <c r="D152" s="7" t="s">
        <v>30</v>
      </c>
      <c r="E152" s="42" t="s">
        <v>43</v>
      </c>
      <c r="F152" s="43">
        <v>40</v>
      </c>
      <c r="G152" s="43">
        <v>4</v>
      </c>
      <c r="H152" s="43">
        <v>8.5</v>
      </c>
      <c r="I152" s="43">
        <v>23.7</v>
      </c>
      <c r="J152" s="43">
        <v>188.8</v>
      </c>
      <c r="K152" s="44">
        <v>3</v>
      </c>
      <c r="L152" s="43">
        <v>4</v>
      </c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420</v>
      </c>
      <c r="G156" s="19">
        <f t="shared" ref="G156:J156" si="76">SUM(G147:G155)</f>
        <v>13.46</v>
      </c>
      <c r="H156" s="19">
        <f t="shared" si="76"/>
        <v>24.4</v>
      </c>
      <c r="I156" s="19">
        <f t="shared" si="76"/>
        <v>63.03</v>
      </c>
      <c r="J156" s="19">
        <f t="shared" si="76"/>
        <v>510</v>
      </c>
      <c r="K156" s="25"/>
      <c r="L156" s="19">
        <f t="shared" ref="L156" si="77">SUM(L147:L155)</f>
        <v>75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860</v>
      </c>
      <c r="G157" s="32">
        <f t="shared" ref="G157" si="78">G146+G156</f>
        <v>26.92</v>
      </c>
      <c r="H157" s="32">
        <f t="shared" ref="H157" si="79">H146+H156</f>
        <v>48.8</v>
      </c>
      <c r="I157" s="32">
        <f t="shared" ref="I157" si="80">I146+I156</f>
        <v>126.06</v>
      </c>
      <c r="J157" s="32">
        <f t="shared" ref="J157:L157" si="81">J146+J156</f>
        <v>1020</v>
      </c>
      <c r="K157" s="32"/>
      <c r="L157" s="32">
        <f t="shared" si="81"/>
        <v>150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71</v>
      </c>
      <c r="F158" s="40">
        <v>50</v>
      </c>
      <c r="G158" s="40">
        <v>9.5</v>
      </c>
      <c r="H158" s="40">
        <v>10.3</v>
      </c>
      <c r="I158" s="40">
        <v>4.5</v>
      </c>
      <c r="J158" s="40">
        <v>170.7</v>
      </c>
      <c r="K158" s="41">
        <v>8</v>
      </c>
      <c r="L158" s="40">
        <v>48.13</v>
      </c>
    </row>
    <row r="159" spans="1:12" ht="15">
      <c r="A159" s="23"/>
      <c r="B159" s="15"/>
      <c r="C159" s="11"/>
      <c r="D159" s="6"/>
      <c r="E159" s="42" t="s">
        <v>49</v>
      </c>
      <c r="F159" s="43">
        <v>150</v>
      </c>
      <c r="G159" s="43">
        <v>5.52</v>
      </c>
      <c r="H159" s="43">
        <v>4.5199999999999996</v>
      </c>
      <c r="I159" s="43">
        <v>26.45</v>
      </c>
      <c r="J159" s="43">
        <v>168.45</v>
      </c>
      <c r="K159" s="44">
        <v>17</v>
      </c>
      <c r="L159" s="43">
        <v>17.86</v>
      </c>
    </row>
    <row r="160" spans="1:12" ht="15">
      <c r="A160" s="23"/>
      <c r="B160" s="15"/>
      <c r="C160" s="11"/>
      <c r="D160" s="7" t="s">
        <v>21</v>
      </c>
      <c r="E160" s="42" t="s">
        <v>72</v>
      </c>
      <c r="F160" s="43">
        <v>200</v>
      </c>
      <c r="G160" s="43"/>
      <c r="H160" s="43"/>
      <c r="I160" s="43">
        <v>81.5</v>
      </c>
      <c r="J160" s="43">
        <v>309</v>
      </c>
      <c r="K160" s="44"/>
      <c r="L160" s="43">
        <v>5.01</v>
      </c>
    </row>
    <row r="161" spans="1:12" ht="15">
      <c r="A161" s="23"/>
      <c r="B161" s="15"/>
      <c r="C161" s="11"/>
      <c r="D161" s="7" t="s">
        <v>22</v>
      </c>
      <c r="E161" s="42" t="s">
        <v>43</v>
      </c>
      <c r="F161" s="43">
        <v>40</v>
      </c>
      <c r="G161" s="43">
        <v>4</v>
      </c>
      <c r="H161" s="43">
        <v>8.5</v>
      </c>
      <c r="I161" s="43">
        <v>23.7</v>
      </c>
      <c r="J161" s="43">
        <v>188.8</v>
      </c>
      <c r="K161" s="44">
        <v>3</v>
      </c>
      <c r="L161" s="43">
        <v>4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440</v>
      </c>
      <c r="G165" s="19">
        <f t="shared" ref="G165:J165" si="82">SUM(G158:G164)</f>
        <v>19.02</v>
      </c>
      <c r="H165" s="19">
        <f t="shared" si="82"/>
        <v>23.32</v>
      </c>
      <c r="I165" s="19">
        <f t="shared" si="82"/>
        <v>136.15</v>
      </c>
      <c r="J165" s="19">
        <f t="shared" si="82"/>
        <v>836.95</v>
      </c>
      <c r="K165" s="25"/>
      <c r="L165" s="19">
        <f t="shared" ref="L165" si="83">SUM(L158:L164)</f>
        <v>75.000000000000014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39" t="s">
        <v>71</v>
      </c>
      <c r="F168" s="40">
        <v>50</v>
      </c>
      <c r="G168" s="40">
        <v>9.5</v>
      </c>
      <c r="H168" s="40">
        <v>10.3</v>
      </c>
      <c r="I168" s="40">
        <v>4.5</v>
      </c>
      <c r="J168" s="40">
        <v>170.7</v>
      </c>
      <c r="K168" s="41">
        <v>8</v>
      </c>
      <c r="L168" s="40">
        <v>48.13</v>
      </c>
    </row>
    <row r="169" spans="1:12" ht="15">
      <c r="A169" s="23"/>
      <c r="B169" s="15"/>
      <c r="C169" s="11"/>
      <c r="D169" s="7" t="s">
        <v>28</v>
      </c>
      <c r="E169" s="42" t="s">
        <v>49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17</v>
      </c>
      <c r="L169" s="43">
        <v>17.86</v>
      </c>
    </row>
    <row r="170" spans="1:12" ht="15">
      <c r="A170" s="23"/>
      <c r="B170" s="15"/>
      <c r="C170" s="11"/>
      <c r="D170" s="7" t="s">
        <v>29</v>
      </c>
      <c r="E170" s="42" t="s">
        <v>72</v>
      </c>
      <c r="F170" s="43">
        <v>200</v>
      </c>
      <c r="G170" s="43"/>
      <c r="H170" s="43"/>
      <c r="I170" s="43">
        <v>81.5</v>
      </c>
      <c r="J170" s="43">
        <v>309</v>
      </c>
      <c r="K170" s="44"/>
      <c r="L170" s="43">
        <v>5.01</v>
      </c>
    </row>
    <row r="171" spans="1:12" ht="15">
      <c r="A171" s="23"/>
      <c r="B171" s="15"/>
      <c r="C171" s="11"/>
      <c r="D171" s="7" t="s">
        <v>30</v>
      </c>
      <c r="E171" s="42" t="s">
        <v>43</v>
      </c>
      <c r="F171" s="43">
        <v>40</v>
      </c>
      <c r="G171" s="43">
        <v>4</v>
      </c>
      <c r="H171" s="43">
        <v>8.5</v>
      </c>
      <c r="I171" s="43">
        <v>23.7</v>
      </c>
      <c r="J171" s="43">
        <v>188.8</v>
      </c>
      <c r="K171" s="44">
        <v>3</v>
      </c>
      <c r="L171" s="43">
        <v>4</v>
      </c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440</v>
      </c>
      <c r="G175" s="19">
        <f t="shared" ref="G175:J175" si="84">SUM(G166:G174)</f>
        <v>19.02</v>
      </c>
      <c r="H175" s="19">
        <f t="shared" si="84"/>
        <v>23.32</v>
      </c>
      <c r="I175" s="19">
        <f t="shared" si="84"/>
        <v>136.15</v>
      </c>
      <c r="J175" s="19">
        <f t="shared" si="84"/>
        <v>836.95</v>
      </c>
      <c r="K175" s="25"/>
      <c r="L175" s="19">
        <f t="shared" ref="L175" si="85">SUM(L166:L174)</f>
        <v>75.000000000000014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880</v>
      </c>
      <c r="G176" s="32">
        <f t="shared" ref="G176" si="86">G165+G175</f>
        <v>38.04</v>
      </c>
      <c r="H176" s="32">
        <f t="shared" ref="H176" si="87">H165+H175</f>
        <v>46.64</v>
      </c>
      <c r="I176" s="32">
        <f t="shared" ref="I176" si="88">I165+I175</f>
        <v>272.3</v>
      </c>
      <c r="J176" s="32">
        <f t="shared" ref="J176:L176" si="89">J165+J175</f>
        <v>1673.9</v>
      </c>
      <c r="K176" s="32"/>
      <c r="L176" s="32">
        <f t="shared" si="89"/>
        <v>150.00000000000003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75</v>
      </c>
      <c r="G177" s="40">
        <v>11.5</v>
      </c>
      <c r="H177" s="40">
        <v>5.8</v>
      </c>
      <c r="I177" s="40">
        <v>13.5</v>
      </c>
      <c r="J177" s="40">
        <v>170.9</v>
      </c>
      <c r="K177" s="41"/>
      <c r="L177" s="40">
        <v>52.64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72</v>
      </c>
      <c r="F179" s="43">
        <v>200</v>
      </c>
      <c r="G179" s="43"/>
      <c r="H179" s="43"/>
      <c r="I179" s="43">
        <v>81.5</v>
      </c>
      <c r="J179" s="43">
        <v>309</v>
      </c>
      <c r="K179" s="44"/>
      <c r="L179" s="43">
        <v>5.01</v>
      </c>
    </row>
    <row r="180" spans="1:12" ht="15">
      <c r="A180" s="23"/>
      <c r="B180" s="15"/>
      <c r="C180" s="11"/>
      <c r="D180" s="7" t="s">
        <v>22</v>
      </c>
      <c r="E180" s="42" t="s">
        <v>43</v>
      </c>
      <c r="F180" s="43">
        <v>40</v>
      </c>
      <c r="G180" s="43">
        <v>4</v>
      </c>
      <c r="H180" s="43">
        <v>8.5</v>
      </c>
      <c r="I180" s="43">
        <v>23.7</v>
      </c>
      <c r="J180" s="43">
        <v>188.8</v>
      </c>
      <c r="K180" s="44">
        <v>3</v>
      </c>
      <c r="L180" s="43">
        <v>4</v>
      </c>
    </row>
    <row r="181" spans="1:12" ht="15">
      <c r="A181" s="23"/>
      <c r="B181" s="15"/>
      <c r="C181" s="11"/>
      <c r="D181" s="7" t="s">
        <v>23</v>
      </c>
      <c r="E181" s="42" t="s">
        <v>74</v>
      </c>
      <c r="F181" s="43" t="s">
        <v>58</v>
      </c>
      <c r="G181" s="43"/>
      <c r="H181" s="43"/>
      <c r="I181" s="43">
        <v>15</v>
      </c>
      <c r="J181" s="43">
        <v>61</v>
      </c>
      <c r="K181" s="44">
        <v>2</v>
      </c>
      <c r="L181" s="43">
        <v>13.35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240</v>
      </c>
      <c r="G184" s="19">
        <f t="shared" ref="G184:J184" si="90">SUM(G177:G183)</f>
        <v>15.5</v>
      </c>
      <c r="H184" s="19">
        <f t="shared" si="90"/>
        <v>14.3</v>
      </c>
      <c r="I184" s="19">
        <f t="shared" si="90"/>
        <v>133.69999999999999</v>
      </c>
      <c r="J184" s="19">
        <f t="shared" si="90"/>
        <v>729.7</v>
      </c>
      <c r="K184" s="25"/>
      <c r="L184" s="19">
        <f t="shared" ref="L184" si="91">SUM(L177:L183)</f>
        <v>75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39" t="s">
        <v>73</v>
      </c>
      <c r="F187" s="40" t="s">
        <v>75</v>
      </c>
      <c r="G187" s="40">
        <v>11.5</v>
      </c>
      <c r="H187" s="40">
        <v>5.8</v>
      </c>
      <c r="I187" s="40">
        <v>13.5</v>
      </c>
      <c r="J187" s="40">
        <v>170.9</v>
      </c>
      <c r="K187" s="41"/>
      <c r="L187" s="40">
        <v>52.64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72</v>
      </c>
      <c r="F189" s="43">
        <v>200</v>
      </c>
      <c r="G189" s="43"/>
      <c r="H189" s="43"/>
      <c r="I189" s="43">
        <v>81.5</v>
      </c>
      <c r="J189" s="43">
        <v>309</v>
      </c>
      <c r="K189" s="44"/>
      <c r="L189" s="43">
        <v>5.01</v>
      </c>
    </row>
    <row r="190" spans="1:12" ht="15">
      <c r="A190" s="23"/>
      <c r="B190" s="15"/>
      <c r="C190" s="11"/>
      <c r="D190" s="7" t="s">
        <v>30</v>
      </c>
      <c r="E190" s="42" t="s">
        <v>43</v>
      </c>
      <c r="F190" s="43">
        <v>40</v>
      </c>
      <c r="G190" s="43">
        <v>4</v>
      </c>
      <c r="H190" s="43">
        <v>8.5</v>
      </c>
      <c r="I190" s="43">
        <v>23.7</v>
      </c>
      <c r="J190" s="43">
        <v>188.8</v>
      </c>
      <c r="K190" s="44">
        <v>3</v>
      </c>
      <c r="L190" s="43">
        <v>4</v>
      </c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51" t="s">
        <v>23</v>
      </c>
      <c r="E192" s="42" t="s">
        <v>74</v>
      </c>
      <c r="F192" s="43" t="s">
        <v>58</v>
      </c>
      <c r="G192" s="43"/>
      <c r="H192" s="43"/>
      <c r="I192" s="43">
        <v>15</v>
      </c>
      <c r="J192" s="43">
        <v>61</v>
      </c>
      <c r="K192" s="44">
        <v>2</v>
      </c>
      <c r="L192" s="43">
        <v>13.35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240</v>
      </c>
      <c r="G194" s="19">
        <f t="shared" ref="G194:J194" si="92">SUM(G185:G193)</f>
        <v>15.5</v>
      </c>
      <c r="H194" s="19">
        <f t="shared" si="92"/>
        <v>14.3</v>
      </c>
      <c r="I194" s="19">
        <f t="shared" si="92"/>
        <v>133.69999999999999</v>
      </c>
      <c r="J194" s="19">
        <f t="shared" si="92"/>
        <v>729.7</v>
      </c>
      <c r="K194" s="25"/>
      <c r="L194" s="19">
        <f t="shared" ref="L194" si="93">SUM(L185:L193)</f>
        <v>75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480</v>
      </c>
      <c r="G195" s="32">
        <f t="shared" ref="G195" si="94">G184+G194</f>
        <v>31</v>
      </c>
      <c r="H195" s="32">
        <f t="shared" ref="H195" si="95">H184+H194</f>
        <v>28.6</v>
      </c>
      <c r="I195" s="32">
        <f t="shared" ref="I195" si="96">I184+I194</f>
        <v>267.39999999999998</v>
      </c>
      <c r="J195" s="32">
        <f t="shared" ref="J195:L195" si="97">J184+J194</f>
        <v>1459.4</v>
      </c>
      <c r="K195" s="32"/>
      <c r="L195" s="32">
        <f t="shared" si="97"/>
        <v>150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692</v>
      </c>
      <c r="G196" s="34">
        <f t="shared" ref="G196:J196" si="98">(G24+G43+G62+G81+G100+G119+G138+G157+G176+G195)/(IF(G24=0,0,1)+IF(G43=0,0,1)+IF(G62=0,0,1)+IF(G81=0,0,1)+IF(G100=0,0,1)+IF(G119=0,0,1)+IF(G138=0,0,1)+IF(G157=0,0,1)+IF(G176=0,0,1)+IF(G195=0,0,1))</f>
        <v>39.407000000000004</v>
      </c>
      <c r="H196" s="34">
        <f t="shared" si="98"/>
        <v>43.884</v>
      </c>
      <c r="I196" s="34">
        <f t="shared" si="98"/>
        <v>187.99959999999996</v>
      </c>
      <c r="J196" s="34">
        <f t="shared" si="98"/>
        <v>1346.65</v>
      </c>
      <c r="K196" s="34"/>
      <c r="L196" s="34">
        <f t="shared" ref="L196" si="99">(L24+L43+L62+L81+L100+L119+L138+L157+L176+L195)/(IF(L24=0,0,1)+IF(L43=0,0,1)+IF(L62=0,0,1)+IF(L81=0,0,1)+IF(L100=0,0,1)+IF(L119=0,0,1)+IF(L138=0,0,1)+IF(L157=0,0,1)+IF(L176=0,0,1)+IF(L195=0,0,1))</f>
        <v>150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biol_5</cp:lastModifiedBy>
  <dcterms:created xsi:type="dcterms:W3CDTF">2022-05-16T14:23:56Z</dcterms:created>
  <dcterms:modified xsi:type="dcterms:W3CDTF">2024-09-06T08:29:43Z</dcterms:modified>
</cp:coreProperties>
</file>